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00F699-AD49-4803-A0ED-5C2F036353AC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ورقة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2" l="1"/>
  <c r="D85" i="2"/>
  <c r="D48" i="2"/>
  <c r="D44" i="2"/>
  <c r="D36" i="2"/>
  <c r="D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7" authorId="0" shapeId="0" xr:uid="{32D854B1-7BAD-465F-80FE-0EB05D63D969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 nr. </t>
        </r>
      </text>
    </comment>
    <comment ref="D33" authorId="0" shapeId="0" xr:uid="{7A156A82-E7B3-4BA5-909C-0F06589B836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ref nr 47/27.02.2024</t>
        </r>
      </text>
    </comment>
    <comment ref="D34" authorId="0" shapeId="0" xr:uid="{28F2F340-4176-4C8A-BF1A-828EE4C09E7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ref nr. 48/27.02.2024</t>
        </r>
      </text>
    </comment>
    <comment ref="D36" authorId="0" shapeId="0" xr:uid="{0BA13079-AF92-44DA-B50E-1757A9D25EB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ref nr. 46/27.02.2024</t>
        </r>
      </text>
    </comment>
    <comment ref="D38" authorId="0" shapeId="0" xr:uid="{9E3C9996-4233-48FC-8009-1F75581A4DB5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 nr. 62/14.03.2024</t>
        </r>
      </text>
    </comment>
    <comment ref="D41" authorId="0" shapeId="0" xr:uid="{9159C32F-5D1F-4F80-8F1E-2847464170FA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 nr. 128/30.05.2025</t>
        </r>
      </text>
    </comment>
    <comment ref="C51" authorId="0" shapeId="0" xr:uid="{A2082FB9-2F14-420E-BB24-9DAF5D4AF507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Dispozitiv de administrare a oxigenului;
Alte servicii.</t>
        </r>
      </text>
    </comment>
    <comment ref="D55" authorId="0" shapeId="0" xr:uid="{3CC65D0C-38EC-492C-9BC2-D72F65E24A3B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 nr. 110/13.05.2024</t>
        </r>
      </text>
    </comment>
    <comment ref="D57" authorId="0" shapeId="0" xr:uid="{77A6DB59-C71E-4AA3-8DD9-BD0F7E726D6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ref. nr. 132/04.06.2023</t>
        </r>
      </text>
    </comment>
    <comment ref="D58" authorId="0" shapeId="0" xr:uid="{5FFE31BA-624C-4A99-A060-010F2B35DBC7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 nr. 133/04.06.2023</t>
        </r>
      </text>
    </comment>
    <comment ref="B59" authorId="0" shapeId="0" xr:uid="{AA7CD050-FE1C-45C7-9DAE-0D45A0E3D71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62" authorId="0" shapeId="0" xr:uid="{4D0D35A4-7309-4383-886C-7C84636B6186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 nr. 118/20.05.2026</t>
        </r>
      </text>
    </comment>
    <comment ref="D63" authorId="0" shapeId="0" xr:uid="{933F4638-DF2C-46F4-91F1-00DCE2F59BB2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 nr. 74/21.03.2024</t>
        </r>
      </text>
    </comment>
    <comment ref="C64" authorId="0" shapeId="0" xr:uid="{7FA75086-FB2B-4AC3-926B-77B6F5B9BAD1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- Diverse piese de schimb-34913000-0;
- becuri 31531000-7;
- 31620000-8- Aparate de semnalizare acustica sau optica;
-31600000-2 - echipament electric;
- 18425000-4- centuri
</t>
        </r>
      </text>
    </comment>
    <comment ref="D74" authorId="0" shapeId="0" xr:uid="{B9E34192-CCED-457D-9A51-CBC2A099B2C6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ref nr. 135/04.06.2024</t>
        </r>
      </text>
    </comment>
    <comment ref="D92" authorId="0" shapeId="0" xr:uid="{56CC86C6-E91C-454C-9990-F38F97E8757F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106/29.04.2024</t>
        </r>
      </text>
    </comment>
    <comment ref="D94" authorId="0" shapeId="0" xr:uid="{8186807E-C782-4747-A9A2-1CE00839D348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<sst xmlns="http://schemas.openxmlformats.org/spreadsheetml/2006/main" count="410" uniqueCount="183">
  <si>
    <t xml:space="preserve">                          MINISTERUL SĂNĂTĂȚII</t>
  </si>
  <si>
    <t xml:space="preserve">                      SERVICIUL DE AMBULANȚĂ HUNEDOARA</t>
  </si>
  <si>
    <t xml:space="preserve">                        Strada Depozitelor 3, Deva, Hunedoara, 330179</t>
  </si>
  <si>
    <t xml:space="preserve"> Tel/Fax 0254.221550</t>
  </si>
  <si>
    <t xml:space="preserve">                                  e-mail: ambulanta.hd@ambhd.ro</t>
  </si>
  <si>
    <t>Anexa - Programul anual al achizitiilor publice</t>
  </si>
  <si>
    <t>Aprobat,</t>
  </si>
  <si>
    <t>Manager general,</t>
  </si>
  <si>
    <t>ec. Bodrean Adrian</t>
  </si>
  <si>
    <t>Nr. Inregistrare 2348/15.07.2024</t>
  </si>
  <si>
    <t>Nr.crt.</t>
  </si>
  <si>
    <t>Obiectul achizitiei directe</t>
  </si>
  <si>
    <t>Cod CPV</t>
  </si>
  <si>
    <t>Valoare estimata fara TVA(lei)</t>
  </si>
  <si>
    <t>Sursa de finantare</t>
  </si>
  <si>
    <t>Data estimata pentru initiere</t>
  </si>
  <si>
    <t>Data estimata pentru finalizarea</t>
  </si>
  <si>
    <t>Papetarie</t>
  </si>
  <si>
    <t>30192700-8</t>
  </si>
  <si>
    <t>buget de stat</t>
  </si>
  <si>
    <t>ian</t>
  </si>
  <si>
    <t>dec</t>
  </si>
  <si>
    <t>Cartuse de toner</t>
  </si>
  <si>
    <t>30125100-2</t>
  </si>
  <si>
    <t>Imprimate la comanda</t>
  </si>
  <si>
    <t>22458000-5</t>
  </si>
  <si>
    <t xml:space="preserve">Gazduire, securizare, mentenant domeniu site </t>
  </si>
  <si>
    <t>72415000-2</t>
  </si>
  <si>
    <t xml:space="preserve">Asistenta tehnica program Dispecerat </t>
  </si>
  <si>
    <t>72500000-0</t>
  </si>
  <si>
    <t>mai</t>
  </si>
  <si>
    <t>Servicii informatice (contabilitate)</t>
  </si>
  <si>
    <t>febr</t>
  </si>
  <si>
    <t>Asistenta tehnica program Avancont</t>
  </si>
  <si>
    <t>Asistenta tehnica program Salwin</t>
  </si>
  <si>
    <t>Actualizare programe legislatie</t>
  </si>
  <si>
    <t>75111200-9</t>
  </si>
  <si>
    <t>Servicii de medicina muncii</t>
  </si>
  <si>
    <t>85147000-1</t>
  </si>
  <si>
    <t>Depozitare permanenta arhiva</t>
  </si>
  <si>
    <t>79995100-6</t>
  </si>
  <si>
    <t>Medicamente</t>
  </si>
  <si>
    <t>33690000-3</t>
  </si>
  <si>
    <t>Consumabile medicale</t>
  </si>
  <si>
    <t>33140000-3</t>
  </si>
  <si>
    <t>Termometre, pulsoximetre, tensiometre</t>
  </si>
  <si>
    <t>33124100-6</t>
  </si>
  <si>
    <t xml:space="preserve">Saltele vacuum, de transport </t>
  </si>
  <si>
    <t>39143112-4</t>
  </si>
  <si>
    <t>Huse pentru targi</t>
  </si>
  <si>
    <t>39512300-7</t>
  </si>
  <si>
    <t>Paturi</t>
  </si>
  <si>
    <t>39511100-8</t>
  </si>
  <si>
    <t xml:space="preserve">Rucsac   echipament resuscitare, huse, genti </t>
  </si>
  <si>
    <t>18931100-5</t>
  </si>
  <si>
    <t>Dispozitive de imobilizare (atele, fixator bazin/centura imobilizare pelviana, gulere )</t>
  </si>
  <si>
    <t>33141720-3</t>
  </si>
  <si>
    <t>mar</t>
  </si>
  <si>
    <t>Haine(echipament) personal operativ</t>
  </si>
  <si>
    <t>18100000-0</t>
  </si>
  <si>
    <t>Piese de schimb pentru aparatura medicala (senzori, cabluri, filtre, mansete, acumulatori, baterii, becuri, valve, genti etc)</t>
  </si>
  <si>
    <t>33190000-8</t>
  </si>
  <si>
    <t>Reparatii aparatura medicala</t>
  </si>
  <si>
    <t>50421000-2</t>
  </si>
  <si>
    <t>Servicii verificare si intretinere aparatura medicala</t>
  </si>
  <si>
    <t>Dezinfectanti</t>
  </si>
  <si>
    <t>24455000-8</t>
  </si>
  <si>
    <t>Servicii deratizare, dezinfectie</t>
  </si>
  <si>
    <t>90923000-3;90921000-9</t>
  </si>
  <si>
    <t>servicii colectare, transport, neutralizare deseuri medicale</t>
  </si>
  <si>
    <t>90524400-0</t>
  </si>
  <si>
    <t>Recipienti deseuri medicale</t>
  </si>
  <si>
    <t>44613800-8;19640000-4</t>
  </si>
  <si>
    <t>Produse curatenie</t>
  </si>
  <si>
    <t>39831240-0 </t>
  </si>
  <si>
    <t>Apa distilata</t>
  </si>
  <si>
    <t>24316000-2</t>
  </si>
  <si>
    <t>Cursuri formare profesionala</t>
  </si>
  <si>
    <r>
      <t> </t>
    </r>
    <r>
      <rPr>
        <sz val="10"/>
        <color indexed="8"/>
        <rFont val="Arial"/>
        <family val="2"/>
      </rPr>
      <t>80530000-8</t>
    </r>
  </si>
  <si>
    <t>Scaune dispecerat</t>
  </si>
  <si>
    <t>39112000-0</t>
  </si>
  <si>
    <t>Oxigen medical,verificare tuburi, chirie</t>
  </si>
  <si>
    <t>24111900-4</t>
  </si>
  <si>
    <t>dispozitive de administrare a oxigenului(manometru, reductor, barbotor, umidificator, etc), reparatii dispozitive administrare oxigen</t>
  </si>
  <si>
    <t>33157800-3; 98390000-3</t>
  </si>
  <si>
    <t>Servicii de intretinere si reparatii retea  radiocomunicatii (statii emisie receptie)</t>
  </si>
  <si>
    <t>50333000-8</t>
  </si>
  <si>
    <t>Piese pentru statii radio</t>
  </si>
  <si>
    <t>32352100-6</t>
  </si>
  <si>
    <t>Lucrari de instalare echipamente radiocomunicatii - Calan , Vulcan</t>
  </si>
  <si>
    <t>45312330-9</t>
  </si>
  <si>
    <t>Servicii medicale de siguranta circulatiei si psihologice</t>
  </si>
  <si>
    <t>85148000-8</t>
  </si>
  <si>
    <t>Servicii inspectie tehnica periodica auto(ITP) , verificari directie si frana</t>
  </si>
  <si>
    <t>71631200-2</t>
  </si>
  <si>
    <t xml:space="preserve">Serv.prevenire si stingere incendii </t>
  </si>
  <si>
    <t>75251110-4</t>
  </si>
  <si>
    <t>iun</t>
  </si>
  <si>
    <t>Servicii monitorizare ambulante prin GPS</t>
  </si>
  <si>
    <t>79714100-3 ; 501100000-3</t>
  </si>
  <si>
    <t>Lubrifianti auto</t>
  </si>
  <si>
    <t>09211000-1</t>
  </si>
  <si>
    <t xml:space="preserve">Anvelope </t>
  </si>
  <si>
    <t>34351100-3</t>
  </si>
  <si>
    <t>Schimbat anvelope, vulcanizare</t>
  </si>
  <si>
    <t>50116500-6</t>
  </si>
  <si>
    <t>Acumulatori autosanitare</t>
  </si>
  <si>
    <t>31431000-6</t>
  </si>
  <si>
    <t>Tractari auto</t>
  </si>
  <si>
    <t>50118110-9</t>
  </si>
  <si>
    <t>Componente auxiliare ambulante(targi, girofaruri, becuristrobo, aeroterme defa,cabluri defa, prize defa, cabluri defa, centuri, lanterne etc</t>
  </si>
  <si>
    <t>34913000-0; 31531000-7; 31620000-8; 31600000-2; 18425000-4</t>
  </si>
  <si>
    <t>Reparatii auxiliare(reparatie girofaruri,avertizari acustice, reparatii in celula medicala, reparatii targi, chei, baterii auxiliare)</t>
  </si>
  <si>
    <t>50000000-5</t>
  </si>
  <si>
    <t>Lucrari de reparatii cladiri si garaje</t>
  </si>
  <si>
    <t>45453100-8</t>
  </si>
  <si>
    <t>Repar. instal. incalzire supliment(sirocol).</t>
  </si>
  <si>
    <t>45259000-7</t>
  </si>
  <si>
    <t xml:space="preserve">Servicii RSVTI (Operator Responsabil cu Supravegherea si Verificarea Tehnica a Instalatiilor) </t>
  </si>
  <si>
    <t>71631000-0</t>
  </si>
  <si>
    <t>servicii ISCIR(centrale termice, compresor, elevator)</t>
  </si>
  <si>
    <t>Revizii si intretinere elevator 4.2 t</t>
  </si>
  <si>
    <t>71319000-7</t>
  </si>
  <si>
    <t>Solutie spalat parbriz</t>
  </si>
  <si>
    <t>39831500-1</t>
  </si>
  <si>
    <t>Spalatorie auto (Hateg, Vulcan)</t>
  </si>
  <si>
    <t>50112200-5</t>
  </si>
  <si>
    <t>Reparatie pompa de apa si piese pompa de apa</t>
  </si>
  <si>
    <t>50800000-3; 39291000-8</t>
  </si>
  <si>
    <t>Verificare, incarcare si reparare stingatoare</t>
  </si>
  <si>
    <t>50413200-5</t>
  </si>
  <si>
    <t>Stingatoare</t>
  </si>
  <si>
    <t xml:space="preserve">35111320-4 </t>
  </si>
  <si>
    <t>Lucrari de instalatii electrice:verificare prize impamantare la substatii</t>
  </si>
  <si>
    <t>45310000-3</t>
  </si>
  <si>
    <t>lucrari de reparatie instalatie electrica</t>
  </si>
  <si>
    <t>Aditivi chimici - Adblue</t>
  </si>
  <si>
    <t>24957000-7</t>
  </si>
  <si>
    <t>Vopsitorie si tinichigerie auto</t>
  </si>
  <si>
    <t>98316000-1</t>
  </si>
  <si>
    <t>Verificare, calibrare alcooltest</t>
  </si>
  <si>
    <t>50433000-9</t>
  </si>
  <si>
    <t>iul</t>
  </si>
  <si>
    <t>Reparatie scaune auto</t>
  </si>
  <si>
    <t>98394000-1</t>
  </si>
  <si>
    <t>Stand de frana</t>
  </si>
  <si>
    <t>38540000-2</t>
  </si>
  <si>
    <t>Taxa schimbare certificat inmatriculare autosanitara</t>
  </si>
  <si>
    <t>75100000-7</t>
  </si>
  <si>
    <t>Gaz</t>
  </si>
  <si>
    <t>09123000-7</t>
  </si>
  <si>
    <t xml:space="preserve">ian </t>
  </si>
  <si>
    <t>Reparatii imprimante, calculatoare</t>
  </si>
  <si>
    <t>30125000-1;30232110-8;</t>
  </si>
  <si>
    <t xml:space="preserve"> 30237000-9;50323200-7</t>
  </si>
  <si>
    <t>Becuri, startere, neoane</t>
  </si>
  <si>
    <t>31531000-7</t>
  </si>
  <si>
    <t>carduri de memorie pentru camerele video</t>
  </si>
  <si>
    <t>32351000-8</t>
  </si>
  <si>
    <t>servicii colectare, transport, neutralizare deseuri dispersate(uleiuri, filtre, etc)</t>
  </si>
  <si>
    <t>90511300-5</t>
  </si>
  <si>
    <t>Lucrari extindere retea calculatoare STS</t>
  </si>
  <si>
    <t>32428000-9</t>
  </si>
  <si>
    <t>1018,50</t>
  </si>
  <si>
    <t>apr</t>
  </si>
  <si>
    <t>Servicii consulatanta achizitii proiect PNRR</t>
  </si>
  <si>
    <t>79418000-7</t>
  </si>
  <si>
    <t>Reinnoire certificate digitate</t>
  </si>
  <si>
    <t>79132100-9</t>
  </si>
  <si>
    <t xml:space="preserve">Vidanjare </t>
  </si>
  <si>
    <t>90470000-0</t>
  </si>
  <si>
    <t>Servcii de reparare si intretinere auto Citroen</t>
  </si>
  <si>
    <t>50110000-9</t>
  </si>
  <si>
    <t>Diverse articole pentru atelier</t>
  </si>
  <si>
    <t>44423000-1</t>
  </si>
  <si>
    <t>Apa minerala</t>
  </si>
  <si>
    <t>15981200-0</t>
  </si>
  <si>
    <t>Consilier juridic,</t>
  </si>
  <si>
    <t>Intocmit,</t>
  </si>
  <si>
    <t>jr. Mita Ramona</t>
  </si>
  <si>
    <t>ing. Badarau Georgeta</t>
  </si>
  <si>
    <t>Director economic</t>
  </si>
  <si>
    <t>ec . Bode Ioana-Alina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</si>
</sst>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444444"/>
      <name val="Segoe UI"/>
      <family val="2"/>
    </font>
    <font>
      <sz val="10"/>
      <color rgb="FFFF0000"/>
      <name val="Arial"/>
      <family val="2"/>
    </font>
    <font>
      <sz val="10"/>
      <color indexed="1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left" indent="4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5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 indent="2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7" fillId="2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left" vertical="top"/>
    </xf>
    <xf numFmtId="0" fontId="9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3" borderId="20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left" vertical="top"/>
    </xf>
    <xf numFmtId="2" fontId="6" fillId="3" borderId="10" xfId="0" applyNumberFormat="1" applyFont="1" applyFill="1" applyBorder="1" applyAlignment="1">
      <alignment horizontal="center" vertical="top"/>
    </xf>
    <xf numFmtId="0" fontId="9" fillId="3" borderId="21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8" fillId="0" borderId="24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top"/>
    </xf>
    <xf numFmtId="0" fontId="7" fillId="3" borderId="9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vertical="top" wrapText="1" shrinkToFit="1"/>
    </xf>
    <xf numFmtId="0" fontId="6" fillId="3" borderId="9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vertical="top" wrapText="1" shrinkToFit="1"/>
    </xf>
    <xf numFmtId="0" fontId="6" fillId="3" borderId="14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 wrapText="1" shrinkToFit="1"/>
    </xf>
    <xf numFmtId="0" fontId="6" fillId="3" borderId="17" xfId="0" applyFont="1" applyFill="1" applyBorder="1" applyAlignment="1">
      <alignment horizontal="center" vertical="top"/>
    </xf>
    <xf numFmtId="0" fontId="8" fillId="0" borderId="3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2" fontId="8" fillId="3" borderId="25" xfId="0" applyNumberFormat="1" applyFont="1" applyFill="1" applyBorder="1" applyAlignment="1">
      <alignment horizontal="left" vertical="top"/>
    </xf>
    <xf numFmtId="2" fontId="6" fillId="3" borderId="24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8" fillId="3" borderId="26" xfId="0" applyFont="1" applyFill="1" applyBorder="1" applyAlignment="1">
      <alignment horizontal="left" vertical="top"/>
    </xf>
    <xf numFmtId="0" fontId="6" fillId="3" borderId="27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top"/>
    </xf>
    <xf numFmtId="0" fontId="8" fillId="3" borderId="28" xfId="0" applyFont="1" applyFill="1" applyBorder="1" applyAlignment="1">
      <alignment horizontal="left" vertical="top"/>
    </xf>
    <xf numFmtId="0" fontId="0" fillId="3" borderId="9" xfId="0" applyFill="1" applyBorder="1" applyAlignment="1">
      <alignment horizontal="center" vertical="top"/>
    </xf>
    <xf numFmtId="0" fontId="8" fillId="3" borderId="29" xfId="0" applyFont="1" applyFill="1" applyBorder="1" applyAlignment="1">
      <alignment horizontal="left" vertical="top"/>
    </xf>
    <xf numFmtId="0" fontId="6" fillId="3" borderId="30" xfId="0" applyFont="1" applyFill="1" applyBorder="1" applyAlignment="1">
      <alignment horizontal="center" vertical="top"/>
    </xf>
    <xf numFmtId="0" fontId="8" fillId="3" borderId="31" xfId="0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left" vertical="top"/>
    </xf>
    <xf numFmtId="0" fontId="6" fillId="3" borderId="24" xfId="0" applyFont="1" applyFill="1" applyBorder="1" applyAlignment="1">
      <alignment horizontal="center" vertical="top"/>
    </xf>
    <xf numFmtId="0" fontId="8" fillId="3" borderId="32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8" fillId="3" borderId="20" xfId="0" applyFont="1" applyFill="1" applyBorder="1" applyAlignment="1">
      <alignment horizontal="left" vertical="top" wrapText="1"/>
    </xf>
    <xf numFmtId="0" fontId="8" fillId="3" borderId="22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4</xdr:row>
      <xdr:rowOff>85725</xdr:rowOff>
    </xdr:from>
    <xdr:to>
      <xdr:col>3</xdr:col>
      <xdr:colOff>838200</xdr:colOff>
      <xdr:row>9</xdr:row>
      <xdr:rowOff>161925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383474E-1A8A-443A-B082-DD4AE2A0E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895350"/>
          <a:ext cx="1019175" cy="1076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</xdr:row>
      <xdr:rowOff>76200</xdr:rowOff>
    </xdr:from>
    <xdr:to>
      <xdr:col>1</xdr:col>
      <xdr:colOff>800100</xdr:colOff>
      <xdr:row>9</xdr:row>
      <xdr:rowOff>47625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FDBCC866-CBDB-4F1A-B0FE-9A297145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85825"/>
          <a:ext cx="1019175" cy="971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opLeftCell="O1" workbookViewId="0">
      <selection activeCell="AA3" sqref="AA3:AG10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5952-B5E2-4307-ADDF-27244E8820D6}">
  <dimension ref="A5:G101"/>
  <sheetViews>
    <sheetView tabSelected="1" topLeftCell="A85" workbookViewId="0">
      <selection activeCell="I100" sqref="I100"/>
    </sheetView>
  </sheetViews>
  <sheetFormatPr defaultRowHeight="15" x14ac:dyDescent="0.25"/>
  <cols>
    <col min="2" max="2" width="43.140625" customWidth="1"/>
    <col min="3" max="3" width="21.5703125" customWidth="1"/>
    <col min="4" max="4" width="14.42578125" customWidth="1"/>
    <col min="5" max="5" width="29.140625" customWidth="1"/>
    <col min="6" max="6" width="12.5703125" customWidth="1"/>
    <col min="7" max="7" width="29.140625" customWidth="1"/>
  </cols>
  <sheetData>
    <row r="5" spans="2:6" ht="15.75" x14ac:dyDescent="0.25">
      <c r="B5" s="1" t="s">
        <v>0</v>
      </c>
    </row>
    <row r="6" spans="2:6" ht="15.75" x14ac:dyDescent="0.25">
      <c r="B6" s="2" t="s">
        <v>1</v>
      </c>
    </row>
    <row r="7" spans="2:6" ht="15.75" x14ac:dyDescent="0.25">
      <c r="B7" s="3" t="s">
        <v>2</v>
      </c>
    </row>
    <row r="8" spans="2:6" ht="15.75" x14ac:dyDescent="0.25">
      <c r="B8" s="4" t="s">
        <v>3</v>
      </c>
    </row>
    <row r="9" spans="2:6" ht="15.75" x14ac:dyDescent="0.25">
      <c r="B9" s="2" t="s">
        <v>4</v>
      </c>
    </row>
    <row r="10" spans="2:6" x14ac:dyDescent="0.25">
      <c r="B10" s="5"/>
    </row>
    <row r="11" spans="2:6" x14ac:dyDescent="0.25">
      <c r="B11" s="5"/>
    </row>
    <row r="12" spans="2:6" ht="27" customHeight="1" x14ac:dyDescent="0.25">
      <c r="B12" s="6" t="s">
        <v>5</v>
      </c>
    </row>
    <row r="13" spans="2:6" x14ac:dyDescent="0.25">
      <c r="B13" s="7"/>
      <c r="C13" s="8"/>
      <c r="F13" t="s">
        <v>6</v>
      </c>
    </row>
    <row r="14" spans="2:6" x14ac:dyDescent="0.25">
      <c r="B14" s="9"/>
      <c r="F14" t="s">
        <v>7</v>
      </c>
    </row>
    <row r="15" spans="2:6" x14ac:dyDescent="0.25">
      <c r="F15" t="s">
        <v>8</v>
      </c>
    </row>
    <row r="17" spans="1:7" x14ac:dyDescent="0.25">
      <c r="B17" s="10" t="s">
        <v>9</v>
      </c>
    </row>
    <row r="18" spans="1:7" ht="76.5" x14ac:dyDescent="0.25">
      <c r="A18" s="11" t="s">
        <v>10</v>
      </c>
      <c r="B18" s="12" t="s">
        <v>11</v>
      </c>
      <c r="C18" s="11" t="s">
        <v>12</v>
      </c>
      <c r="D18" s="13" t="s">
        <v>13</v>
      </c>
      <c r="E18" s="13" t="s">
        <v>14</v>
      </c>
      <c r="F18" s="14" t="s">
        <v>15</v>
      </c>
      <c r="G18" s="13" t="s">
        <v>16</v>
      </c>
    </row>
    <row r="19" spans="1:7" x14ac:dyDescent="0.25">
      <c r="A19" s="15">
        <v>1</v>
      </c>
      <c r="B19" s="16" t="s">
        <v>17</v>
      </c>
      <c r="C19" s="17" t="s">
        <v>18</v>
      </c>
      <c r="D19" s="18">
        <f>6365.91+55</f>
        <v>6420.91</v>
      </c>
      <c r="E19" s="11" t="s">
        <v>19</v>
      </c>
      <c r="F19" s="19" t="s">
        <v>20</v>
      </c>
      <c r="G19" s="11" t="s">
        <v>21</v>
      </c>
    </row>
    <row r="20" spans="1:7" x14ac:dyDescent="0.25">
      <c r="A20" s="15">
        <v>2</v>
      </c>
      <c r="B20" s="16" t="s">
        <v>22</v>
      </c>
      <c r="C20" s="20" t="s">
        <v>23</v>
      </c>
      <c r="D20" s="18">
        <v>15000</v>
      </c>
      <c r="E20" s="11" t="s">
        <v>19</v>
      </c>
      <c r="F20" s="19" t="s">
        <v>20</v>
      </c>
      <c r="G20" s="11" t="s">
        <v>21</v>
      </c>
    </row>
    <row r="21" spans="1:7" x14ac:dyDescent="0.25">
      <c r="A21" s="15">
        <v>3</v>
      </c>
      <c r="B21" s="16" t="s">
        <v>24</v>
      </c>
      <c r="C21" s="11" t="s">
        <v>25</v>
      </c>
      <c r="D21" s="11">
        <v>53500</v>
      </c>
      <c r="E21" s="11" t="s">
        <v>19</v>
      </c>
      <c r="F21" s="11" t="s">
        <v>20</v>
      </c>
      <c r="G21" s="11" t="s">
        <v>21</v>
      </c>
    </row>
    <row r="22" spans="1:7" x14ac:dyDescent="0.25">
      <c r="A22" s="15">
        <v>4</v>
      </c>
      <c r="B22" s="21" t="s">
        <v>26</v>
      </c>
      <c r="C22" s="22" t="s">
        <v>27</v>
      </c>
      <c r="D22" s="23">
        <v>1100</v>
      </c>
      <c r="E22" s="24" t="s">
        <v>19</v>
      </c>
      <c r="F22" s="25" t="s">
        <v>20</v>
      </c>
      <c r="G22" s="24" t="s">
        <v>21</v>
      </c>
    </row>
    <row r="23" spans="1:7" x14ac:dyDescent="0.25">
      <c r="A23" s="15">
        <v>5</v>
      </c>
      <c r="B23" s="16" t="s">
        <v>28</v>
      </c>
      <c r="C23" s="11" t="s">
        <v>29</v>
      </c>
      <c r="D23" s="18">
        <v>52800</v>
      </c>
      <c r="E23" s="11" t="s">
        <v>19</v>
      </c>
      <c r="F23" s="19" t="s">
        <v>30</v>
      </c>
      <c r="G23" s="11" t="s">
        <v>21</v>
      </c>
    </row>
    <row r="24" spans="1:7" x14ac:dyDescent="0.25">
      <c r="A24" s="15">
        <v>6</v>
      </c>
      <c r="B24" s="16" t="s">
        <v>31</v>
      </c>
      <c r="C24" s="11" t="s">
        <v>29</v>
      </c>
      <c r="D24" s="18">
        <v>3500</v>
      </c>
      <c r="E24" s="11" t="s">
        <v>19</v>
      </c>
      <c r="F24" s="19" t="s">
        <v>32</v>
      </c>
      <c r="G24" s="11" t="s">
        <v>32</v>
      </c>
    </row>
    <row r="25" spans="1:7" x14ac:dyDescent="0.25">
      <c r="A25" s="15">
        <v>7</v>
      </c>
      <c r="B25" s="16" t="s">
        <v>33</v>
      </c>
      <c r="C25" s="11" t="s">
        <v>29</v>
      </c>
      <c r="D25" s="18">
        <v>36000</v>
      </c>
      <c r="E25" s="11" t="s">
        <v>19</v>
      </c>
      <c r="F25" s="19" t="s">
        <v>30</v>
      </c>
      <c r="G25" s="11" t="s">
        <v>21</v>
      </c>
    </row>
    <row r="26" spans="1:7" x14ac:dyDescent="0.25">
      <c r="A26" s="15">
        <v>8</v>
      </c>
      <c r="B26" s="16" t="s">
        <v>34</v>
      </c>
      <c r="C26" s="11" t="s">
        <v>29</v>
      </c>
      <c r="D26" s="18">
        <v>7200</v>
      </c>
      <c r="E26" s="11" t="s">
        <v>19</v>
      </c>
      <c r="F26" s="19" t="s">
        <v>30</v>
      </c>
      <c r="G26" s="11" t="s">
        <v>21</v>
      </c>
    </row>
    <row r="27" spans="1:7" x14ac:dyDescent="0.25">
      <c r="A27" s="15">
        <v>9</v>
      </c>
      <c r="B27" s="16" t="s">
        <v>35</v>
      </c>
      <c r="C27" s="11" t="s">
        <v>36</v>
      </c>
      <c r="D27" s="18">
        <v>1392</v>
      </c>
      <c r="E27" s="11" t="s">
        <v>19</v>
      </c>
      <c r="F27" s="19" t="s">
        <v>30</v>
      </c>
      <c r="G27" s="11" t="s">
        <v>21</v>
      </c>
    </row>
    <row r="28" spans="1:7" x14ac:dyDescent="0.25">
      <c r="A28" s="15">
        <v>10</v>
      </c>
      <c r="B28" s="16" t="s">
        <v>37</v>
      </c>
      <c r="C28" s="26" t="s">
        <v>38</v>
      </c>
      <c r="D28" s="11">
        <v>10800</v>
      </c>
      <c r="E28" s="11" t="s">
        <v>19</v>
      </c>
      <c r="F28" s="19" t="s">
        <v>30</v>
      </c>
      <c r="G28" s="11" t="s">
        <v>21</v>
      </c>
    </row>
    <row r="29" spans="1:7" x14ac:dyDescent="0.25">
      <c r="A29" s="15">
        <v>11</v>
      </c>
      <c r="B29" s="16" t="s">
        <v>39</v>
      </c>
      <c r="C29" s="27" t="s">
        <v>40</v>
      </c>
      <c r="D29" s="11">
        <v>9600</v>
      </c>
      <c r="E29" s="11" t="s">
        <v>19</v>
      </c>
      <c r="F29" s="19" t="s">
        <v>30</v>
      </c>
      <c r="G29" s="11" t="s">
        <v>21</v>
      </c>
    </row>
    <row r="30" spans="1:7" x14ac:dyDescent="0.25">
      <c r="A30" s="15">
        <v>12</v>
      </c>
      <c r="B30" s="16" t="s">
        <v>41</v>
      </c>
      <c r="C30" s="11" t="s">
        <v>42</v>
      </c>
      <c r="D30" s="18">
        <v>226221.8</v>
      </c>
      <c r="E30" s="11" t="s">
        <v>19</v>
      </c>
      <c r="F30" s="19" t="s">
        <v>20</v>
      </c>
      <c r="G30" s="11" t="s">
        <v>21</v>
      </c>
    </row>
    <row r="31" spans="1:7" x14ac:dyDescent="0.25">
      <c r="A31" s="15">
        <v>13</v>
      </c>
      <c r="B31" s="16" t="s">
        <v>43</v>
      </c>
      <c r="C31" s="28" t="s">
        <v>44</v>
      </c>
      <c r="D31" s="18">
        <v>259624.1</v>
      </c>
      <c r="E31" s="11" t="s">
        <v>19</v>
      </c>
      <c r="F31" s="19" t="s">
        <v>20</v>
      </c>
      <c r="G31" s="11" t="s">
        <v>21</v>
      </c>
    </row>
    <row r="32" spans="1:7" x14ac:dyDescent="0.25">
      <c r="A32" s="15">
        <v>14</v>
      </c>
      <c r="B32" s="16" t="s">
        <v>45</v>
      </c>
      <c r="C32" s="17" t="s">
        <v>46</v>
      </c>
      <c r="D32" s="18">
        <v>6700</v>
      </c>
      <c r="E32" s="11" t="s">
        <v>19</v>
      </c>
      <c r="F32" s="19" t="s">
        <v>20</v>
      </c>
      <c r="G32" s="11" t="s">
        <v>21</v>
      </c>
    </row>
    <row r="33" spans="1:7" x14ac:dyDescent="0.25">
      <c r="A33" s="15">
        <v>15</v>
      </c>
      <c r="B33" s="16" t="s">
        <v>47</v>
      </c>
      <c r="C33" s="17" t="s">
        <v>48</v>
      </c>
      <c r="D33" s="18">
        <v>25000</v>
      </c>
      <c r="E33" s="11" t="s">
        <v>19</v>
      </c>
      <c r="F33" s="19" t="s">
        <v>32</v>
      </c>
      <c r="G33" s="11" t="s">
        <v>32</v>
      </c>
    </row>
    <row r="34" spans="1:7" x14ac:dyDescent="0.25">
      <c r="A34" s="15">
        <v>16</v>
      </c>
      <c r="B34" s="16" t="s">
        <v>49</v>
      </c>
      <c r="C34" s="17" t="s">
        <v>50</v>
      </c>
      <c r="D34" s="18">
        <v>2550</v>
      </c>
      <c r="E34" s="11" t="s">
        <v>19</v>
      </c>
      <c r="F34" s="19" t="s">
        <v>32</v>
      </c>
      <c r="G34" s="11" t="s">
        <v>32</v>
      </c>
    </row>
    <row r="35" spans="1:7" x14ac:dyDescent="0.25">
      <c r="A35" s="15">
        <v>17</v>
      </c>
      <c r="B35" s="16" t="s">
        <v>51</v>
      </c>
      <c r="C35" s="20" t="s">
        <v>52</v>
      </c>
      <c r="D35" s="18">
        <v>10000</v>
      </c>
      <c r="E35" s="11" t="s">
        <v>19</v>
      </c>
      <c r="F35" s="19" t="s">
        <v>20</v>
      </c>
      <c r="G35" s="11" t="s">
        <v>21</v>
      </c>
    </row>
    <row r="36" spans="1:7" x14ac:dyDescent="0.25">
      <c r="A36" s="29">
        <v>18</v>
      </c>
      <c r="B36" s="16" t="s">
        <v>53</v>
      </c>
      <c r="C36" s="17" t="s">
        <v>54</v>
      </c>
      <c r="D36" s="18">
        <f>I36+J36</f>
        <v>0</v>
      </c>
      <c r="E36" s="11" t="s">
        <v>19</v>
      </c>
      <c r="F36" s="19" t="s">
        <v>32</v>
      </c>
      <c r="G36" s="11" t="s">
        <v>32</v>
      </c>
    </row>
    <row r="37" spans="1:7" ht="30" customHeight="1" x14ac:dyDescent="0.25">
      <c r="A37" s="15">
        <v>19</v>
      </c>
      <c r="B37" s="30" t="s">
        <v>55</v>
      </c>
      <c r="C37" s="31" t="s">
        <v>56</v>
      </c>
      <c r="D37" s="32">
        <v>15700</v>
      </c>
      <c r="E37" s="13" t="s">
        <v>19</v>
      </c>
      <c r="F37" s="33" t="s">
        <v>32</v>
      </c>
      <c r="G37" s="13" t="s">
        <v>57</v>
      </c>
    </row>
    <row r="38" spans="1:7" ht="15.75" thickBot="1" x14ac:dyDescent="0.3">
      <c r="A38" s="34">
        <v>20</v>
      </c>
      <c r="B38" s="35" t="s">
        <v>58</v>
      </c>
      <c r="C38" s="36" t="s">
        <v>59</v>
      </c>
      <c r="D38" s="37">
        <v>176210</v>
      </c>
      <c r="E38" s="38" t="s">
        <v>19</v>
      </c>
      <c r="F38" s="39" t="s">
        <v>57</v>
      </c>
      <c r="G38" s="38" t="s">
        <v>21</v>
      </c>
    </row>
    <row r="39" spans="1:7" ht="48" customHeight="1" x14ac:dyDescent="0.25">
      <c r="A39" s="40">
        <v>21</v>
      </c>
      <c r="B39" s="41" t="s">
        <v>60</v>
      </c>
      <c r="C39" s="42" t="s">
        <v>61</v>
      </c>
      <c r="D39" s="43">
        <v>70000</v>
      </c>
      <c r="E39" s="44" t="s">
        <v>19</v>
      </c>
      <c r="F39" s="45" t="s">
        <v>20</v>
      </c>
      <c r="G39" s="44" t="s">
        <v>21</v>
      </c>
    </row>
    <row r="40" spans="1:7" x14ac:dyDescent="0.25">
      <c r="A40" s="46">
        <v>22</v>
      </c>
      <c r="B40" s="47" t="s">
        <v>62</v>
      </c>
      <c r="C40" s="48" t="s">
        <v>63</v>
      </c>
      <c r="D40" s="49">
        <v>80000</v>
      </c>
      <c r="E40" s="49" t="s">
        <v>19</v>
      </c>
      <c r="F40" s="50" t="s">
        <v>20</v>
      </c>
      <c r="G40" s="49" t="s">
        <v>21</v>
      </c>
    </row>
    <row r="41" spans="1:7" ht="15.75" thickBot="1" x14ac:dyDescent="0.3">
      <c r="A41" s="51">
        <v>23</v>
      </c>
      <c r="B41" s="52" t="s">
        <v>64</v>
      </c>
      <c r="C41" s="53" t="s">
        <v>63</v>
      </c>
      <c r="D41" s="54">
        <v>29677</v>
      </c>
      <c r="E41" s="54" t="s">
        <v>19</v>
      </c>
      <c r="F41" s="55" t="s">
        <v>30</v>
      </c>
      <c r="G41" s="54" t="s">
        <v>21</v>
      </c>
    </row>
    <row r="42" spans="1:7" x14ac:dyDescent="0.25">
      <c r="A42" s="56">
        <v>24</v>
      </c>
      <c r="B42" s="21" t="s">
        <v>65</v>
      </c>
      <c r="C42" s="24" t="s">
        <v>66</v>
      </c>
      <c r="D42" s="23">
        <v>30000</v>
      </c>
      <c r="E42" s="24" t="s">
        <v>19</v>
      </c>
      <c r="F42" s="25" t="s">
        <v>20</v>
      </c>
      <c r="G42" s="24" t="s">
        <v>21</v>
      </c>
    </row>
    <row r="43" spans="1:7" ht="15.75" thickBot="1" x14ac:dyDescent="0.3">
      <c r="A43" s="34">
        <v>25</v>
      </c>
      <c r="B43" s="35" t="s">
        <v>67</v>
      </c>
      <c r="C43" s="36" t="s">
        <v>68</v>
      </c>
      <c r="D43" s="37">
        <v>13025.6</v>
      </c>
      <c r="E43" s="38" t="s">
        <v>19</v>
      </c>
      <c r="F43" s="39" t="s">
        <v>30</v>
      </c>
      <c r="G43" s="38" t="s">
        <v>21</v>
      </c>
    </row>
    <row r="44" spans="1:7" x14ac:dyDescent="0.25">
      <c r="A44" s="57">
        <v>26</v>
      </c>
      <c r="B44" s="58" t="s">
        <v>69</v>
      </c>
      <c r="C44" s="59" t="s">
        <v>70</v>
      </c>
      <c r="D44" s="60">
        <f>27840+500</f>
        <v>28340</v>
      </c>
      <c r="E44" s="61" t="s">
        <v>19</v>
      </c>
      <c r="F44" s="44" t="s">
        <v>30</v>
      </c>
      <c r="G44" s="44" t="s">
        <v>21</v>
      </c>
    </row>
    <row r="45" spans="1:7" ht="15.75" thickBot="1" x14ac:dyDescent="0.3">
      <c r="A45" s="62">
        <v>27</v>
      </c>
      <c r="B45" s="63" t="s">
        <v>71</v>
      </c>
      <c r="C45" s="54" t="s">
        <v>72</v>
      </c>
      <c r="D45" s="64">
        <v>3500</v>
      </c>
      <c r="E45" s="65" t="s">
        <v>19</v>
      </c>
      <c r="F45" s="54" t="s">
        <v>30</v>
      </c>
      <c r="G45" s="54" t="s">
        <v>21</v>
      </c>
    </row>
    <row r="46" spans="1:7" x14ac:dyDescent="0.25">
      <c r="A46" s="56">
        <v>28</v>
      </c>
      <c r="B46" s="66" t="s">
        <v>73</v>
      </c>
      <c r="C46" s="22" t="s">
        <v>74</v>
      </c>
      <c r="D46" s="23">
        <v>25000</v>
      </c>
      <c r="E46" s="24" t="s">
        <v>19</v>
      </c>
      <c r="F46" s="25" t="s">
        <v>20</v>
      </c>
      <c r="G46" s="24" t="s">
        <v>21</v>
      </c>
    </row>
    <row r="47" spans="1:7" x14ac:dyDescent="0.25">
      <c r="A47" s="15">
        <v>29</v>
      </c>
      <c r="B47" s="16" t="s">
        <v>75</v>
      </c>
      <c r="C47" s="20" t="s">
        <v>76</v>
      </c>
      <c r="D47" s="18">
        <v>600</v>
      </c>
      <c r="E47" s="11" t="s">
        <v>19</v>
      </c>
      <c r="F47" s="19" t="s">
        <v>20</v>
      </c>
      <c r="G47" s="11" t="s">
        <v>21</v>
      </c>
    </row>
    <row r="48" spans="1:7" x14ac:dyDescent="0.25">
      <c r="A48" s="15">
        <v>30</v>
      </c>
      <c r="B48" s="16" t="s">
        <v>77</v>
      </c>
      <c r="C48" s="67" t="s">
        <v>78</v>
      </c>
      <c r="D48" s="18">
        <f>I48+J48+K48+L48+M48+N48</f>
        <v>0</v>
      </c>
      <c r="E48" s="11" t="s">
        <v>19</v>
      </c>
      <c r="F48" s="19" t="s">
        <v>20</v>
      </c>
      <c r="G48" s="11" t="s">
        <v>21</v>
      </c>
    </row>
    <row r="49" spans="1:7" ht="15.75" thickBot="1" x14ac:dyDescent="0.3">
      <c r="A49" s="15">
        <v>31</v>
      </c>
      <c r="B49" s="35" t="s">
        <v>79</v>
      </c>
      <c r="C49" s="68" t="s">
        <v>80</v>
      </c>
      <c r="D49" s="37">
        <v>5000</v>
      </c>
      <c r="E49" s="38" t="s">
        <v>19</v>
      </c>
      <c r="F49" s="39" t="s">
        <v>20</v>
      </c>
      <c r="G49" s="38" t="s">
        <v>21</v>
      </c>
    </row>
    <row r="50" spans="1:7" x14ac:dyDescent="0.25">
      <c r="A50" s="15">
        <v>32</v>
      </c>
      <c r="B50" s="69" t="s">
        <v>81</v>
      </c>
      <c r="C50" s="70" t="s">
        <v>82</v>
      </c>
      <c r="D50" s="43">
        <v>201600</v>
      </c>
      <c r="E50" s="44" t="s">
        <v>19</v>
      </c>
      <c r="F50" s="45" t="s">
        <v>30</v>
      </c>
      <c r="G50" s="44" t="s">
        <v>21</v>
      </c>
    </row>
    <row r="51" spans="1:7" ht="48.75" thickBot="1" x14ac:dyDescent="0.3">
      <c r="A51" s="15">
        <v>33</v>
      </c>
      <c r="B51" s="71" t="s">
        <v>83</v>
      </c>
      <c r="C51" s="72" t="s">
        <v>84</v>
      </c>
      <c r="D51" s="73">
        <v>25000</v>
      </c>
      <c r="E51" s="54" t="s">
        <v>19</v>
      </c>
      <c r="F51" s="55" t="s">
        <v>20</v>
      </c>
      <c r="G51" s="54" t="s">
        <v>21</v>
      </c>
    </row>
    <row r="52" spans="1:7" ht="24" x14ac:dyDescent="0.25">
      <c r="A52" s="15">
        <v>34</v>
      </c>
      <c r="B52" s="74" t="s">
        <v>85</v>
      </c>
      <c r="C52" s="75" t="s">
        <v>86</v>
      </c>
      <c r="D52" s="43">
        <v>13800</v>
      </c>
      <c r="E52" s="44" t="s">
        <v>19</v>
      </c>
      <c r="F52" s="45" t="s">
        <v>30</v>
      </c>
      <c r="G52" s="44" t="s">
        <v>21</v>
      </c>
    </row>
    <row r="53" spans="1:7" ht="20.25" customHeight="1" x14ac:dyDescent="0.25">
      <c r="A53" s="15">
        <v>35</v>
      </c>
      <c r="B53" s="76" t="s">
        <v>87</v>
      </c>
      <c r="C53" s="77" t="s">
        <v>88</v>
      </c>
      <c r="D53" s="78">
        <v>10000</v>
      </c>
      <c r="E53" s="49" t="s">
        <v>19</v>
      </c>
      <c r="F53" s="50" t="s">
        <v>20</v>
      </c>
      <c r="G53" s="49" t="s">
        <v>21</v>
      </c>
    </row>
    <row r="54" spans="1:7" ht="108.75" thickBot="1" x14ac:dyDescent="0.3">
      <c r="A54" s="15">
        <v>36</v>
      </c>
      <c r="B54" s="79" t="s">
        <v>89</v>
      </c>
      <c r="C54" s="80" t="s">
        <v>90</v>
      </c>
      <c r="D54" s="73">
        <v>6000</v>
      </c>
      <c r="E54" s="54" t="s">
        <v>19</v>
      </c>
      <c r="F54" s="55" t="s">
        <v>20</v>
      </c>
      <c r="G54" s="54" t="s">
        <v>21</v>
      </c>
    </row>
    <row r="55" spans="1:7" ht="35.25" customHeight="1" x14ac:dyDescent="0.25">
      <c r="A55" s="15">
        <v>37</v>
      </c>
      <c r="B55" s="81" t="s">
        <v>91</v>
      </c>
      <c r="C55" s="82" t="s">
        <v>92</v>
      </c>
      <c r="D55" s="23">
        <v>45325</v>
      </c>
      <c r="E55" s="24" t="s">
        <v>19</v>
      </c>
      <c r="F55" s="25" t="s">
        <v>30</v>
      </c>
      <c r="G55" s="24" t="s">
        <v>21</v>
      </c>
    </row>
    <row r="56" spans="1:7" ht="32.25" customHeight="1" x14ac:dyDescent="0.25">
      <c r="A56" s="15">
        <v>38</v>
      </c>
      <c r="B56" s="83" t="s">
        <v>93</v>
      </c>
      <c r="C56" s="20" t="s">
        <v>94</v>
      </c>
      <c r="D56" s="18">
        <v>14000</v>
      </c>
      <c r="E56" s="11" t="s">
        <v>19</v>
      </c>
      <c r="F56" s="19" t="s">
        <v>20</v>
      </c>
      <c r="G56" s="11" t="s">
        <v>21</v>
      </c>
    </row>
    <row r="57" spans="1:7" x14ac:dyDescent="0.25">
      <c r="A57" s="15">
        <v>39</v>
      </c>
      <c r="B57" s="16" t="s">
        <v>95</v>
      </c>
      <c r="C57" s="15" t="s">
        <v>96</v>
      </c>
      <c r="D57" s="18">
        <v>11000</v>
      </c>
      <c r="E57" s="11" t="s">
        <v>19</v>
      </c>
      <c r="F57" s="19" t="s">
        <v>97</v>
      </c>
      <c r="G57" s="11" t="s">
        <v>21</v>
      </c>
    </row>
    <row r="58" spans="1:7" x14ac:dyDescent="0.25">
      <c r="A58" s="15">
        <v>40</v>
      </c>
      <c r="B58" s="84" t="s">
        <v>98</v>
      </c>
      <c r="C58" s="20" t="s">
        <v>99</v>
      </c>
      <c r="D58" s="18">
        <v>28705</v>
      </c>
      <c r="E58" s="11" t="s">
        <v>19</v>
      </c>
      <c r="F58" s="19" t="s">
        <v>97</v>
      </c>
      <c r="G58" s="11" t="s">
        <v>21</v>
      </c>
    </row>
    <row r="59" spans="1:7" x14ac:dyDescent="0.25">
      <c r="A59" s="15">
        <v>41</v>
      </c>
      <c r="B59" s="16" t="s">
        <v>100</v>
      </c>
      <c r="C59" s="11" t="s">
        <v>101</v>
      </c>
      <c r="D59" s="18">
        <v>40200</v>
      </c>
      <c r="E59" s="11" t="s">
        <v>19</v>
      </c>
      <c r="F59" s="11" t="s">
        <v>20</v>
      </c>
      <c r="G59" s="11" t="s">
        <v>21</v>
      </c>
    </row>
    <row r="60" spans="1:7" x14ac:dyDescent="0.25">
      <c r="A60" s="56">
        <v>42</v>
      </c>
      <c r="B60" s="85" t="s">
        <v>102</v>
      </c>
      <c r="C60" s="86" t="s">
        <v>103</v>
      </c>
      <c r="D60" s="87">
        <v>115000</v>
      </c>
      <c r="E60" s="88" t="s">
        <v>19</v>
      </c>
      <c r="F60" s="89" t="s">
        <v>30</v>
      </c>
      <c r="G60" s="88" t="s">
        <v>21</v>
      </c>
    </row>
    <row r="61" spans="1:7" ht="15.75" thickBot="1" x14ac:dyDescent="0.3">
      <c r="A61" s="15">
        <v>43</v>
      </c>
      <c r="B61" s="90" t="s">
        <v>104</v>
      </c>
      <c r="C61" s="91" t="s">
        <v>105</v>
      </c>
      <c r="D61" s="73">
        <v>25000</v>
      </c>
      <c r="E61" s="54" t="s">
        <v>19</v>
      </c>
      <c r="F61" s="55" t="s">
        <v>20</v>
      </c>
      <c r="G61" s="54" t="s">
        <v>21</v>
      </c>
    </row>
    <row r="62" spans="1:7" x14ac:dyDescent="0.25">
      <c r="A62" s="15">
        <v>44</v>
      </c>
      <c r="B62" s="21" t="s">
        <v>106</v>
      </c>
      <c r="C62" s="24" t="s">
        <v>107</v>
      </c>
      <c r="D62" s="23">
        <v>34066.32</v>
      </c>
      <c r="E62" s="24" t="s">
        <v>19</v>
      </c>
      <c r="F62" s="25" t="s">
        <v>30</v>
      </c>
      <c r="G62" s="24" t="s">
        <v>21</v>
      </c>
    </row>
    <row r="63" spans="1:7" ht="15.75" thickBot="1" x14ac:dyDescent="0.3">
      <c r="A63" s="15">
        <v>45</v>
      </c>
      <c r="B63" s="35" t="s">
        <v>108</v>
      </c>
      <c r="C63" s="38" t="s">
        <v>109</v>
      </c>
      <c r="D63" s="37">
        <v>27500</v>
      </c>
      <c r="E63" s="38" t="s">
        <v>19</v>
      </c>
      <c r="F63" s="39" t="s">
        <v>57</v>
      </c>
      <c r="G63" s="38" t="s">
        <v>21</v>
      </c>
    </row>
    <row r="64" spans="1:7" ht="76.5" customHeight="1" x14ac:dyDescent="0.25">
      <c r="A64" s="15">
        <v>46</v>
      </c>
      <c r="B64" s="41" t="s">
        <v>110</v>
      </c>
      <c r="C64" s="92" t="s">
        <v>111</v>
      </c>
      <c r="D64" s="43">
        <v>60000</v>
      </c>
      <c r="E64" s="44" t="s">
        <v>19</v>
      </c>
      <c r="F64" s="45" t="s">
        <v>20</v>
      </c>
      <c r="G64" s="44" t="s">
        <v>21</v>
      </c>
    </row>
    <row r="65" spans="1:7" ht="45.75" customHeight="1" thickBot="1" x14ac:dyDescent="0.3">
      <c r="A65" s="15">
        <v>47</v>
      </c>
      <c r="B65" s="71" t="s">
        <v>112</v>
      </c>
      <c r="C65" s="93" t="s">
        <v>113</v>
      </c>
      <c r="D65" s="73">
        <v>40000</v>
      </c>
      <c r="E65" s="54" t="s">
        <v>19</v>
      </c>
      <c r="F65" s="55" t="s">
        <v>20</v>
      </c>
      <c r="G65" s="54" t="s">
        <v>21</v>
      </c>
    </row>
    <row r="66" spans="1:7" x14ac:dyDescent="0.25">
      <c r="A66" s="15">
        <v>48</v>
      </c>
      <c r="B66" s="94" t="s">
        <v>114</v>
      </c>
      <c r="C66" s="95" t="s">
        <v>115</v>
      </c>
      <c r="D66" s="23">
        <v>300000</v>
      </c>
      <c r="E66" s="24" t="s">
        <v>19</v>
      </c>
      <c r="F66" s="25" t="s">
        <v>20</v>
      </c>
      <c r="G66" s="24" t="s">
        <v>21</v>
      </c>
    </row>
    <row r="67" spans="1:7" x14ac:dyDescent="0.25">
      <c r="A67" s="15">
        <v>49</v>
      </c>
      <c r="B67" s="35" t="s">
        <v>116</v>
      </c>
      <c r="C67" s="38" t="s">
        <v>117</v>
      </c>
      <c r="D67" s="37">
        <v>35000</v>
      </c>
      <c r="E67" s="11" t="s">
        <v>19</v>
      </c>
      <c r="F67" s="19" t="s">
        <v>20</v>
      </c>
      <c r="G67" s="11" t="s">
        <v>21</v>
      </c>
    </row>
    <row r="68" spans="1:7" ht="36.75" customHeight="1" x14ac:dyDescent="0.25">
      <c r="A68" s="15">
        <v>50</v>
      </c>
      <c r="B68" s="83" t="s">
        <v>118</v>
      </c>
      <c r="C68" s="11" t="s">
        <v>119</v>
      </c>
      <c r="D68" s="18">
        <v>1500</v>
      </c>
      <c r="E68" s="11" t="s">
        <v>19</v>
      </c>
      <c r="F68" s="19" t="s">
        <v>20</v>
      </c>
      <c r="G68" s="11" t="s">
        <v>21</v>
      </c>
    </row>
    <row r="69" spans="1:7" ht="20.25" customHeight="1" x14ac:dyDescent="0.25">
      <c r="A69" s="15">
        <v>51</v>
      </c>
      <c r="B69" s="83" t="s">
        <v>120</v>
      </c>
      <c r="C69" s="11" t="s">
        <v>119</v>
      </c>
      <c r="D69" s="18">
        <v>2000</v>
      </c>
      <c r="E69" s="11" t="s">
        <v>19</v>
      </c>
      <c r="F69" s="19" t="s">
        <v>20</v>
      </c>
      <c r="G69" s="11" t="s">
        <v>21</v>
      </c>
    </row>
    <row r="70" spans="1:7" ht="15.75" thickBot="1" x14ac:dyDescent="0.3">
      <c r="A70" s="15">
        <v>52</v>
      </c>
      <c r="B70" s="96" t="s">
        <v>121</v>
      </c>
      <c r="C70" s="36" t="s">
        <v>122</v>
      </c>
      <c r="D70" s="37">
        <v>1500</v>
      </c>
      <c r="E70" s="38" t="s">
        <v>19</v>
      </c>
      <c r="F70" s="39" t="s">
        <v>20</v>
      </c>
      <c r="G70" s="38" t="s">
        <v>21</v>
      </c>
    </row>
    <row r="71" spans="1:7" x14ac:dyDescent="0.25">
      <c r="A71" s="15">
        <v>53</v>
      </c>
      <c r="B71" s="97" t="s">
        <v>123</v>
      </c>
      <c r="C71" s="98" t="s">
        <v>124</v>
      </c>
      <c r="D71" s="43">
        <v>3000</v>
      </c>
      <c r="E71" s="44" t="s">
        <v>19</v>
      </c>
      <c r="F71" s="45" t="s">
        <v>20</v>
      </c>
      <c r="G71" s="44" t="s">
        <v>21</v>
      </c>
    </row>
    <row r="72" spans="1:7" x14ac:dyDescent="0.25">
      <c r="A72" s="15">
        <v>54</v>
      </c>
      <c r="B72" s="99" t="s">
        <v>125</v>
      </c>
      <c r="C72" s="100" t="s">
        <v>126</v>
      </c>
      <c r="D72" s="78">
        <v>3500</v>
      </c>
      <c r="E72" s="49" t="s">
        <v>19</v>
      </c>
      <c r="F72" s="50" t="s">
        <v>20</v>
      </c>
      <c r="G72" s="49" t="s">
        <v>21</v>
      </c>
    </row>
    <row r="73" spans="1:7" ht="18" customHeight="1" thickBot="1" x14ac:dyDescent="0.3">
      <c r="A73" s="15">
        <v>55</v>
      </c>
      <c r="B73" s="101" t="s">
        <v>127</v>
      </c>
      <c r="C73" s="102" t="s">
        <v>128</v>
      </c>
      <c r="D73" s="73">
        <v>4000</v>
      </c>
      <c r="E73" s="54" t="s">
        <v>19</v>
      </c>
      <c r="F73" s="55" t="s">
        <v>20</v>
      </c>
      <c r="G73" s="54" t="s">
        <v>21</v>
      </c>
    </row>
    <row r="74" spans="1:7" x14ac:dyDescent="0.25">
      <c r="A74" s="15">
        <v>56</v>
      </c>
      <c r="B74" s="103" t="s">
        <v>129</v>
      </c>
      <c r="C74" s="104" t="s">
        <v>130</v>
      </c>
      <c r="D74" s="87">
        <v>2546</v>
      </c>
      <c r="E74" s="88" t="s">
        <v>19</v>
      </c>
      <c r="F74" s="89" t="s">
        <v>97</v>
      </c>
      <c r="G74" s="88" t="s">
        <v>21</v>
      </c>
    </row>
    <row r="75" spans="1:7" ht="15.75" thickBot="1" x14ac:dyDescent="0.3">
      <c r="A75" s="15">
        <v>57</v>
      </c>
      <c r="B75" s="105" t="s">
        <v>131</v>
      </c>
      <c r="C75" s="100" t="s">
        <v>132</v>
      </c>
      <c r="D75" s="106">
        <v>900</v>
      </c>
      <c r="E75" s="107" t="s">
        <v>19</v>
      </c>
      <c r="F75" s="108" t="s">
        <v>97</v>
      </c>
      <c r="G75" s="107" t="s">
        <v>21</v>
      </c>
    </row>
    <row r="76" spans="1:7" ht="32.25" customHeight="1" x14ac:dyDescent="0.25">
      <c r="A76" s="15">
        <v>58</v>
      </c>
      <c r="B76" s="109" t="s">
        <v>133</v>
      </c>
      <c r="C76" s="44" t="s">
        <v>134</v>
      </c>
      <c r="D76" s="43">
        <v>4000</v>
      </c>
      <c r="E76" s="44" t="s">
        <v>19</v>
      </c>
      <c r="F76" s="45" t="s">
        <v>20</v>
      </c>
      <c r="G76" s="44" t="s">
        <v>21</v>
      </c>
    </row>
    <row r="77" spans="1:7" ht="24" customHeight="1" thickBot="1" x14ac:dyDescent="0.3">
      <c r="A77" s="15">
        <v>59</v>
      </c>
      <c r="B77" s="110" t="s">
        <v>135</v>
      </c>
      <c r="C77" s="54" t="s">
        <v>134</v>
      </c>
      <c r="D77" s="73">
        <v>30000</v>
      </c>
      <c r="E77" s="54" t="s">
        <v>19</v>
      </c>
      <c r="F77" s="55" t="s">
        <v>20</v>
      </c>
      <c r="G77" s="54" t="s">
        <v>21</v>
      </c>
    </row>
    <row r="78" spans="1:7" x14ac:dyDescent="0.25">
      <c r="A78" s="15">
        <v>60</v>
      </c>
      <c r="B78" s="21" t="s">
        <v>136</v>
      </c>
      <c r="C78" s="22" t="s">
        <v>137</v>
      </c>
      <c r="D78" s="23">
        <v>17000</v>
      </c>
      <c r="E78" s="24" t="s">
        <v>19</v>
      </c>
      <c r="F78" s="25" t="s">
        <v>20</v>
      </c>
      <c r="G78" s="24" t="s">
        <v>21</v>
      </c>
    </row>
    <row r="79" spans="1:7" x14ac:dyDescent="0.25">
      <c r="A79" s="15">
        <v>61</v>
      </c>
      <c r="B79" s="84" t="s">
        <v>138</v>
      </c>
      <c r="C79" s="20" t="s">
        <v>139</v>
      </c>
      <c r="D79" s="18">
        <v>100000</v>
      </c>
      <c r="E79" s="11" t="s">
        <v>19</v>
      </c>
      <c r="F79" s="19" t="s">
        <v>20</v>
      </c>
      <c r="G79" s="11" t="s">
        <v>21</v>
      </c>
    </row>
    <row r="80" spans="1:7" x14ac:dyDescent="0.25">
      <c r="A80" s="15">
        <v>62</v>
      </c>
      <c r="B80" s="16" t="s">
        <v>140</v>
      </c>
      <c r="C80" s="17" t="s">
        <v>141</v>
      </c>
      <c r="D80" s="18">
        <v>350</v>
      </c>
      <c r="E80" s="11" t="s">
        <v>19</v>
      </c>
      <c r="F80" s="19" t="s">
        <v>97</v>
      </c>
      <c r="G80" s="11" t="s">
        <v>142</v>
      </c>
    </row>
    <row r="81" spans="1:7" ht="19.5" customHeight="1" x14ac:dyDescent="0.25">
      <c r="A81" s="15">
        <v>63</v>
      </c>
      <c r="B81" s="111" t="s">
        <v>143</v>
      </c>
      <c r="C81" s="27" t="s">
        <v>144</v>
      </c>
      <c r="D81" s="18">
        <v>2500</v>
      </c>
      <c r="E81" s="11" t="s">
        <v>19</v>
      </c>
      <c r="F81" s="19" t="s">
        <v>20</v>
      </c>
      <c r="G81" s="11" t="s">
        <v>21</v>
      </c>
    </row>
    <row r="82" spans="1:7" x14ac:dyDescent="0.25">
      <c r="A82" s="15">
        <v>64</v>
      </c>
      <c r="B82" s="111" t="s">
        <v>145</v>
      </c>
      <c r="C82" s="27" t="s">
        <v>146</v>
      </c>
      <c r="D82" s="18">
        <v>50000</v>
      </c>
      <c r="E82" s="11" t="s">
        <v>19</v>
      </c>
      <c r="F82" s="19" t="s">
        <v>20</v>
      </c>
      <c r="G82" s="11" t="s">
        <v>21</v>
      </c>
    </row>
    <row r="83" spans="1:7" ht="18.75" customHeight="1" x14ac:dyDescent="0.25">
      <c r="A83" s="15">
        <v>65</v>
      </c>
      <c r="B83" s="111" t="s">
        <v>147</v>
      </c>
      <c r="C83" s="20" t="s">
        <v>148</v>
      </c>
      <c r="D83" s="18">
        <v>550</v>
      </c>
      <c r="E83" s="11" t="s">
        <v>19</v>
      </c>
      <c r="F83" s="19" t="s">
        <v>20</v>
      </c>
      <c r="G83" s="11" t="s">
        <v>21</v>
      </c>
    </row>
    <row r="84" spans="1:7" x14ac:dyDescent="0.25">
      <c r="A84" s="15">
        <v>66</v>
      </c>
      <c r="B84" s="111" t="s">
        <v>149</v>
      </c>
      <c r="C84" s="20" t="s">
        <v>150</v>
      </c>
      <c r="D84" s="18">
        <v>112421.46</v>
      </c>
      <c r="E84" s="11" t="s">
        <v>19</v>
      </c>
      <c r="F84" s="11" t="s">
        <v>151</v>
      </c>
      <c r="G84" s="11" t="s">
        <v>21</v>
      </c>
    </row>
    <row r="85" spans="1:7" x14ac:dyDescent="0.25">
      <c r="A85" s="34">
        <v>67</v>
      </c>
      <c r="B85" s="112" t="s">
        <v>152</v>
      </c>
      <c r="C85" s="113" t="s">
        <v>153</v>
      </c>
      <c r="D85" s="37">
        <f>230+1400+850</f>
        <v>2480</v>
      </c>
      <c r="E85" s="38" t="s">
        <v>19</v>
      </c>
      <c r="F85" s="38" t="s">
        <v>32</v>
      </c>
      <c r="G85" s="38" t="s">
        <v>32</v>
      </c>
    </row>
    <row r="86" spans="1:7" x14ac:dyDescent="0.25">
      <c r="A86" s="56"/>
      <c r="B86" s="114"/>
      <c r="C86" s="22" t="s">
        <v>154</v>
      </c>
      <c r="D86" s="23"/>
      <c r="E86" s="24"/>
      <c r="F86" s="24"/>
      <c r="G86" s="24"/>
    </row>
    <row r="87" spans="1:7" x14ac:dyDescent="0.25">
      <c r="A87" s="15">
        <v>68</v>
      </c>
      <c r="B87" s="111" t="s">
        <v>155</v>
      </c>
      <c r="C87" s="20" t="s">
        <v>156</v>
      </c>
      <c r="D87" s="18">
        <v>930.17</v>
      </c>
      <c r="E87" s="11" t="s">
        <v>19</v>
      </c>
      <c r="F87" s="11" t="s">
        <v>32</v>
      </c>
      <c r="G87" s="11" t="s">
        <v>32</v>
      </c>
    </row>
    <row r="88" spans="1:7" ht="25.5" customHeight="1" x14ac:dyDescent="0.25">
      <c r="A88" s="15">
        <v>69</v>
      </c>
      <c r="B88" s="115" t="s">
        <v>157</v>
      </c>
      <c r="C88" s="20" t="s">
        <v>158</v>
      </c>
      <c r="D88" s="18">
        <v>100</v>
      </c>
      <c r="E88" s="11" t="s">
        <v>19</v>
      </c>
      <c r="F88" s="11" t="s">
        <v>32</v>
      </c>
      <c r="G88" s="11" t="s">
        <v>32</v>
      </c>
    </row>
    <row r="89" spans="1:7" ht="30.75" customHeight="1" x14ac:dyDescent="0.25">
      <c r="A89" s="15">
        <v>70</v>
      </c>
      <c r="B89" s="115" t="s">
        <v>159</v>
      </c>
      <c r="C89" s="20" t="s">
        <v>160</v>
      </c>
      <c r="D89" s="18">
        <v>1513.63</v>
      </c>
      <c r="E89" s="11" t="s">
        <v>19</v>
      </c>
      <c r="F89" s="11" t="s">
        <v>57</v>
      </c>
      <c r="G89" s="11" t="s">
        <v>57</v>
      </c>
    </row>
    <row r="90" spans="1:7" ht="18.75" customHeight="1" x14ac:dyDescent="0.25">
      <c r="A90" s="15">
        <v>71</v>
      </c>
      <c r="B90" s="115" t="s">
        <v>161</v>
      </c>
      <c r="C90" s="27" t="s">
        <v>162</v>
      </c>
      <c r="D90" s="18" t="s">
        <v>163</v>
      </c>
      <c r="E90" s="11" t="s">
        <v>19</v>
      </c>
      <c r="F90" s="11" t="s">
        <v>164</v>
      </c>
      <c r="G90" s="11" t="s">
        <v>164</v>
      </c>
    </row>
    <row r="91" spans="1:7" ht="18.75" customHeight="1" x14ac:dyDescent="0.25">
      <c r="A91" s="15">
        <v>72</v>
      </c>
      <c r="B91" s="115" t="s">
        <v>165</v>
      </c>
      <c r="C91" s="20" t="s">
        <v>166</v>
      </c>
      <c r="D91" s="18">
        <v>8000</v>
      </c>
      <c r="E91" s="11" t="s">
        <v>19</v>
      </c>
      <c r="F91" s="11" t="s">
        <v>164</v>
      </c>
      <c r="G91" s="11" t="s">
        <v>30</v>
      </c>
    </row>
    <row r="92" spans="1:7" ht="36" x14ac:dyDescent="0.25">
      <c r="A92" s="15">
        <v>73</v>
      </c>
      <c r="B92" s="115" t="s">
        <v>167</v>
      </c>
      <c r="C92" s="20" t="s">
        <v>168</v>
      </c>
      <c r="D92" s="18">
        <v>600</v>
      </c>
      <c r="E92" s="11" t="s">
        <v>19</v>
      </c>
      <c r="F92" s="11" t="s">
        <v>164</v>
      </c>
      <c r="G92" s="11" t="s">
        <v>30</v>
      </c>
    </row>
    <row r="93" spans="1:7" x14ac:dyDescent="0.25">
      <c r="A93" s="15">
        <v>74</v>
      </c>
      <c r="B93" s="115" t="s">
        <v>169</v>
      </c>
      <c r="C93" s="20" t="s">
        <v>170</v>
      </c>
      <c r="D93" s="18">
        <f>430+I93</f>
        <v>430</v>
      </c>
      <c r="E93" s="11" t="s">
        <v>19</v>
      </c>
      <c r="F93" s="11" t="s">
        <v>30</v>
      </c>
      <c r="G93" s="11" t="s">
        <v>30</v>
      </c>
    </row>
    <row r="94" spans="1:7" ht="18.75" customHeight="1" x14ac:dyDescent="0.25">
      <c r="A94" s="15">
        <v>75</v>
      </c>
      <c r="B94" s="115" t="s">
        <v>171</v>
      </c>
      <c r="C94" s="20" t="s">
        <v>172</v>
      </c>
      <c r="D94" s="18">
        <v>3170.89</v>
      </c>
      <c r="E94" s="11" t="s">
        <v>19</v>
      </c>
      <c r="F94" s="11" t="s">
        <v>97</v>
      </c>
      <c r="G94" s="11" t="s">
        <v>97</v>
      </c>
    </row>
    <row r="95" spans="1:7" ht="15" customHeight="1" x14ac:dyDescent="0.25">
      <c r="A95" s="15">
        <v>76</v>
      </c>
      <c r="B95" s="115" t="s">
        <v>173</v>
      </c>
      <c r="C95" s="20" t="s">
        <v>174</v>
      </c>
      <c r="D95" s="18">
        <v>348.73</v>
      </c>
      <c r="E95" s="11" t="s">
        <v>19</v>
      </c>
      <c r="F95" s="11" t="s">
        <v>97</v>
      </c>
      <c r="G95" s="11" t="s">
        <v>142</v>
      </c>
    </row>
    <row r="96" spans="1:7" ht="24" x14ac:dyDescent="0.25">
      <c r="A96" s="15">
        <v>77</v>
      </c>
      <c r="B96" s="115" t="s">
        <v>175</v>
      </c>
      <c r="C96" s="20" t="s">
        <v>176</v>
      </c>
      <c r="D96" s="18">
        <v>1680</v>
      </c>
      <c r="E96" s="11" t="s">
        <v>19</v>
      </c>
      <c r="F96" s="11" t="s">
        <v>142</v>
      </c>
      <c r="G96" s="11" t="s">
        <v>142</v>
      </c>
    </row>
    <row r="97" spans="1:7" x14ac:dyDescent="0.25">
      <c r="A97" s="116"/>
      <c r="B97" s="10" t="s">
        <v>177</v>
      </c>
      <c r="C97" s="10"/>
      <c r="D97" s="10"/>
      <c r="E97" s="10"/>
      <c r="F97" s="10" t="s">
        <v>178</v>
      </c>
      <c r="G97" s="10"/>
    </row>
    <row r="98" spans="1:7" x14ac:dyDescent="0.25">
      <c r="A98" s="10"/>
      <c r="B98" s="10" t="s">
        <v>179</v>
      </c>
      <c r="C98" s="10"/>
      <c r="D98" s="10"/>
      <c r="E98" s="10"/>
      <c r="F98" s="10" t="s">
        <v>180</v>
      </c>
      <c r="G98" s="10"/>
    </row>
    <row r="99" spans="1:7" x14ac:dyDescent="0.25">
      <c r="A99" s="10"/>
      <c r="B99" s="117"/>
      <c r="C99" s="10"/>
      <c r="D99" s="10"/>
      <c r="E99" s="10"/>
      <c r="F99" s="10"/>
      <c r="G99" s="10"/>
    </row>
    <row r="100" spans="1:7" x14ac:dyDescent="0.25">
      <c r="B100" s="10" t="s">
        <v>181</v>
      </c>
      <c r="C100" s="10"/>
    </row>
    <row r="101" spans="1:7" x14ac:dyDescent="0.25">
      <c r="B101" s="10" t="s">
        <v>182</v>
      </c>
      <c r="C101" s="10"/>
    </row>
  </sheetData>
  <mergeCells count="1">
    <mergeCell ref="B13:C1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ورقة1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2024-07-15T10:41:20Z</dcterms:modified>
</cp:coreProperties>
</file>